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<sst xmlns="http://schemas.openxmlformats.org/spreadsheetml/2006/main" count="57" uniqueCount="49">
  <si>
    <t xml:space="preserve">                           Sindicato de Mecánicos y Afines del Transporte Automotor de la Rep. Argentina</t>
  </si>
  <si>
    <t>Artículo 35º</t>
  </si>
  <si>
    <t xml:space="preserve">                                                   Personería Gremial Nº 85, Extendida por Resolucion Nº10/56 D.N.T. a todo el Territorio de la República Argentina (Afiliado a la C.G.T., F.L.A.T.I.M. y F.I.T.I.M.)</t>
  </si>
  <si>
    <t>Adicional por antigüedad:</t>
  </si>
  <si>
    <t xml:space="preserve">                           Av. Belgrano 665 - Tel (011) 4340-7400 - Capital Federal</t>
  </si>
  <si>
    <t>Años</t>
  </si>
  <si>
    <t>%</t>
  </si>
  <si>
    <t>Artículo 34º</t>
  </si>
  <si>
    <t>Personal Jornalizado Valores $/h.</t>
  </si>
  <si>
    <t>Oficial Inspector</t>
  </si>
  <si>
    <t>Oficial de Primera</t>
  </si>
  <si>
    <t>25 o más</t>
  </si>
  <si>
    <t>Oficial</t>
  </si>
  <si>
    <r>
      <t xml:space="preserve">MAS DE 25 AÑOS- 21%             </t>
    </r>
    <r>
      <rPr>
        <sz val="8"/>
        <rFont val="Times New Roman"/>
        <family val="1"/>
      </rPr>
      <t xml:space="preserve">                                                                                                                                              </t>
    </r>
  </si>
  <si>
    <t>Medio Oficial</t>
  </si>
  <si>
    <t>Artículo 19º Inc. b) Adicional por asiduidad</t>
  </si>
  <si>
    <t>Peón</t>
  </si>
  <si>
    <t>Aprendices Ayudantes</t>
  </si>
  <si>
    <t>ASIGNACION VACACIONAL</t>
  </si>
  <si>
    <t>A los 16 y 17 años</t>
  </si>
  <si>
    <r>
      <t xml:space="preserve">Artículo Nº 20 </t>
    </r>
    <r>
      <rPr>
        <b/>
        <sz val="8"/>
        <rFont val="Times New Roman"/>
        <family val="1"/>
      </rPr>
      <t xml:space="preserve">: 8,33 horas por mes de jornal de la categoría, más la antigüedad. </t>
    </r>
  </si>
  <si>
    <t>A los 18 y 19 años</t>
  </si>
  <si>
    <t xml:space="preserve">Se paga íntegramente con la segunda quincena de cada mes.   </t>
  </si>
  <si>
    <t>Engrasadores-Operarios Ayudantes-Lavadores Limpiadores y Expendedores de Combustible</t>
  </si>
  <si>
    <t>SUBSIDIOS CONVENIO F.A.A.T.R.A. – S.M.A.T.A.</t>
  </si>
  <si>
    <t>Personal Mensualizado Valores $/mes</t>
  </si>
  <si>
    <t>Auxiliar de Primera</t>
  </si>
  <si>
    <t>Artículo 36º</t>
  </si>
  <si>
    <t>Auxiliar de Segunda</t>
  </si>
  <si>
    <t xml:space="preserve">e) y f) Fallecimiento de cónyuge, hijos y padres, 50 horas de la categoría de Oficial Inspector  </t>
  </si>
  <si>
    <t>Auxiliar de Tercera</t>
  </si>
  <si>
    <t>g) Fallecimiento de hermanos y padres políticos, 30 horas de la categoría Oficial Inspector</t>
  </si>
  <si>
    <t>Auxiliar de Cuarta</t>
  </si>
  <si>
    <t>Personal que utilice idiomas extranjeros, 10 horas del jornal o sueldo de su categoría por mes</t>
  </si>
  <si>
    <t>Choferes</t>
  </si>
  <si>
    <t>Personal con titulo del CONET o equivalente, 10 % del salario que percibe el trabajador por mes</t>
  </si>
  <si>
    <t>Maestranza</t>
  </si>
  <si>
    <r>
      <t>Viáticos por traslado</t>
    </r>
    <r>
      <rPr>
        <b/>
        <sz val="8"/>
        <rFont val="Times New Roman"/>
        <family val="1"/>
      </rPr>
      <t>: Por comida para realizar tareas fuera del establecimiento: hasta 5 (cinco) hs. de la categoría de Oficial Inspector: Fuera del radio de 40 km.: 
el 30% sobre sus haberes (Artículo 31)</t>
    </r>
  </si>
  <si>
    <t>Menores de hasta 16 años</t>
  </si>
  <si>
    <t xml:space="preserve">Artículo 59ª </t>
  </si>
  <si>
    <t>Menores de 17  hasta 18 años</t>
  </si>
  <si>
    <t>Coeficiente Zonal (Región Patagónica) adicional del 20% sobre las remuneraciones establecidas en el presente convenio.</t>
  </si>
  <si>
    <t>Personal a sueldo comisión y/o bonificación</t>
  </si>
  <si>
    <t>MENSUALIZACION DE PERSONAL JORNALIZADO</t>
  </si>
  <si>
    <t>Artículo  60ª</t>
  </si>
  <si>
    <t>01/07/2015
AL
30/06/2016</t>
  </si>
  <si>
    <t>Convenio Colectivo de Trabajo Nº 27/88    
S.M.A.T.A. - F.A.A.T.R.A. - VIGENCIA 01/07/2016 AL 30/06/2017</t>
  </si>
  <si>
    <t>En los casos en que hubiera que mensualizar personal jornalizado, previa expresa conformidad del mismo, el salario mensual será igual a doscientas (200) horas del jornal horario
 correspondiente a su categoría laboral. Percibirá además, todos los adicionales que este Convenio  establece.</t>
  </si>
  <si>
    <t>Todo el personal con una  antigüedad mínima de (1) año en el establecimiento que no registre más de siete (7) inasistencias dentro del año inmediato anterior al momento de salir  de 
vacaciones, gozará de siete (7) días de licencia extraordinaria por asiduidad, con goce de haberes, la que será agregada a los días que por vacaciones anuales  correspondiere.</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</si>
</sst>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Pts&quot;;\-#,##0\ &quot;Pts&quot;"/>
    <numFmt numFmtId="197" formatCode="#,##0\ &quot;Pts&quot;;[Red]\-#,##0\ &quot;Pts&quot;"/>
    <numFmt numFmtId="198" formatCode="#,##0.00\ &quot;Pts&quot;;\-#,##0.00\ &quot;Pts&quot;"/>
    <numFmt numFmtId="199" formatCode="#,##0.00\ &quot;Pts&quot;;[Red]\-#,##0.00\ &quot;Pts&quot;"/>
    <numFmt numFmtId="200" formatCode="_-* #,##0\ &quot;Pts&quot;_-;\-* #,##0\ &quot;Pts&quot;_-;_-* &quot;-&quot;\ &quot;Pts&quot;_-;_-@_-"/>
    <numFmt numFmtId="201" formatCode="_-* #,##0\ _P_t_s_-;\-* #,##0\ _P_t_s_-;_-* &quot;-&quot;\ _P_t_s_-;_-@_-"/>
    <numFmt numFmtId="202" formatCode="_-* #,##0.00\ &quot;Pts&quot;_-;\-* #,##0.00\ &quot;Pts&quot;_-;_-* &quot;-&quot;??\ &quot;Pts&quot;_-;_-@_-"/>
    <numFmt numFmtId="203" formatCode="_-* #,##0.00\ _P_t_s_-;\-* #,##0.00\ _P_t_s_-;_-* &quot;-&quot;??\ _P_t_s_-;_-@_-"/>
    <numFmt numFmtId="204" formatCode="[$$-2C0A]\ #,##0.00"/>
    <numFmt numFmtId="205" formatCode="[$-C0A]dddd\,\ dd&quot; de &quot;mmmm&quot; de &quot;yyyy"/>
    <numFmt numFmtId="206" formatCode="[$-F800]dddd\,\ mmmm\ dd\,\ yyyy"/>
    <numFmt numFmtId="207" formatCode="00000\-0000"/>
  </numFmts>
  <fonts count="46">
    <font>
      <sz val="10"/>
      <name val="Arial"/>
      <family val="0"/>
    </font>
    <font>
      <b/>
      <sz val="16"/>
      <name val="Times New Roman"/>
      <family val="1"/>
    </font>
    <font>
      <b/>
      <i/>
      <u val="single"/>
      <sz val="8"/>
      <name val="Times New Roman"/>
      <family val="1"/>
    </font>
    <font>
      <sz val="8"/>
      <name val="Arial"/>
      <family val="0"/>
    </font>
    <font>
      <sz val="8"/>
      <name val="Times New Roman"/>
      <family val="1"/>
    </font>
    <font>
      <b/>
      <u val="single"/>
      <sz val="8"/>
      <name val="Times New Roman"/>
      <family val="1"/>
    </font>
    <font>
      <b/>
      <sz val="8"/>
      <name val="Times New Roman"/>
      <family val="1"/>
    </font>
    <font>
      <b/>
      <sz val="12"/>
      <name val="Times New Roman"/>
      <family val="1"/>
    </font>
    <font>
      <b/>
      <i/>
      <u val="single"/>
      <sz val="12"/>
      <name val="Times New Roman"/>
      <family val="1"/>
    </font>
    <font>
      <sz val="12"/>
      <name val="Times New Roman"/>
      <family val="1"/>
    </font>
    <font>
      <b/>
      <sz val="10"/>
      <name val="Times New Roman"/>
      <family val="1"/>
    </font>
    <font>
      <b/>
      <u val="single"/>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color indexed="63"/>
      </right>
      <top style="thin"/>
      <bottom style="thin"/>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203"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51">
    <xf numFmtId="0" fontId="0" fillId="0" borderId="0" xfId="0" applyAlignment="1">
      <alignment/>
    </xf>
    <xf numFmtId="0" fontId="0" fillId="0" borderId="10" xfId="0" applyBorder="1" applyAlignment="1">
      <alignment horizontal="center" vertical="center"/>
    </xf>
    <xf numFmtId="0" fontId="6" fillId="0" borderId="10" xfId="0" applyFont="1" applyBorder="1" applyAlignment="1">
      <alignment horizontal="center" vertical="center" wrapText="1"/>
    </xf>
    <xf numFmtId="0" fontId="3" fillId="0" borderId="0" xfId="0" applyFont="1" applyAlignment="1">
      <alignment/>
    </xf>
    <xf numFmtId="0" fontId="7" fillId="0" borderId="10" xfId="0" applyFont="1" applyBorder="1" applyAlignment="1">
      <alignment horizontal="center" vertical="center" wrapText="1"/>
    </xf>
    <xf numFmtId="0" fontId="9" fillId="0" borderId="10" xfId="0" applyFont="1" applyBorder="1" applyAlignment="1">
      <alignment horizontal="center" vertical="center"/>
    </xf>
    <xf numFmtId="14" fontId="10"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204" fontId="9" fillId="0" borderId="10" xfId="0" applyNumberFormat="1" applyFont="1" applyBorder="1" applyAlignment="1">
      <alignment horizontal="center" vertical="center"/>
    </xf>
    <xf numFmtId="204" fontId="9" fillId="0" borderId="0" xfId="0" applyNumberFormat="1" applyFont="1" applyBorder="1" applyAlignment="1">
      <alignment horizontal="center" vertical="center"/>
    </xf>
    <xf numFmtId="0" fontId="0" fillId="0" borderId="0" xfId="0" applyBorder="1" applyAlignment="1">
      <alignment/>
    </xf>
    <xf numFmtId="0" fontId="11" fillId="0" borderId="10" xfId="0" applyFont="1" applyBorder="1" applyAlignment="1">
      <alignment horizontal="center" vertical="center" wrapText="1"/>
    </xf>
    <xf numFmtId="0" fontId="7" fillId="0" borderId="0" xfId="0" applyFont="1" applyBorder="1" applyAlignment="1">
      <alignment horizontal="center" vertical="center" wrapText="1"/>
    </xf>
    <xf numFmtId="204" fontId="7" fillId="0" borderId="0" xfId="0" applyNumberFormat="1" applyFont="1" applyBorder="1" applyAlignment="1">
      <alignment horizontal="center" vertical="center"/>
    </xf>
    <xf numFmtId="0" fontId="0" fillId="0" borderId="11" xfId="0" applyBorder="1" applyAlignment="1">
      <alignment horizontal="center" vertical="center"/>
    </xf>
    <xf numFmtId="0" fontId="7" fillId="0" borderId="12" xfId="0" applyFont="1" applyBorder="1" applyAlignment="1">
      <alignment horizontal="center" vertical="center" wrapText="1"/>
    </xf>
    <xf numFmtId="0" fontId="8" fillId="0" borderId="12" xfId="0" applyFont="1" applyBorder="1" applyAlignment="1">
      <alignment horizontal="center" vertical="center"/>
    </xf>
    <xf numFmtId="0" fontId="7" fillId="0" borderId="13" xfId="0" applyFont="1" applyBorder="1" applyAlignment="1">
      <alignment horizontal="center" vertical="center" wrapText="1"/>
    </xf>
    <xf numFmtId="204" fontId="9" fillId="0" borderId="13"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1" fillId="0" borderId="17" xfId="0" applyFont="1"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left" vertical="center"/>
    </xf>
    <xf numFmtId="0" fontId="4" fillId="0" borderId="12" xfId="0" applyFont="1" applyBorder="1" applyAlignment="1">
      <alignment horizontal="center" vertical="center"/>
    </xf>
    <xf numFmtId="0" fontId="0" fillId="0" borderId="10" xfId="0" applyBorder="1" applyAlignment="1">
      <alignment horizontal="center" vertical="center"/>
    </xf>
    <xf numFmtId="0" fontId="5" fillId="0" borderId="0" xfId="0" applyFont="1" applyAlignment="1">
      <alignment horizontal="left"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0" xfId="0" applyFont="1" applyBorder="1" applyAlignment="1">
      <alignment horizontal="left" vertical="center"/>
    </xf>
    <xf numFmtId="0" fontId="5" fillId="0" borderId="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14" fontId="7" fillId="0" borderId="11" xfId="0" applyNumberFormat="1" applyFont="1" applyBorder="1" applyAlignment="1">
      <alignment horizontal="center" vertical="center" wrapText="1"/>
    </xf>
    <xf numFmtId="204" fontId="9" fillId="0" borderId="11" xfId="0" applyNumberFormat="1" applyFont="1" applyBorder="1" applyAlignment="1">
      <alignment horizontal="center" vertical="center"/>
    </xf>
    <xf numFmtId="204" fontId="9" fillId="0" borderId="16" xfId="0" applyNumberFormat="1" applyFont="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smata.org.ar/PublicWeb/Img/loguit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66675</xdr:rowOff>
    </xdr:from>
    <xdr:to>
      <xdr:col>0</xdr:col>
      <xdr:colOff>1247775</xdr:colOff>
      <xdr:row>3</xdr:row>
      <xdr:rowOff>257175</xdr:rowOff>
    </xdr:to>
    <xdr:pic>
      <xdr:nvPicPr>
        <xdr:cNvPr id="1" name="Image1" descr="http://www.smata.org.ar/PublicWeb/Img/loguito.gif"/>
        <xdr:cNvPicPr preferRelativeResize="1">
          <a:picLocks noChangeAspect="1"/>
        </xdr:cNvPicPr>
      </xdr:nvPicPr>
      <xdr:blipFill>
        <a:blip r:link="rId1"/>
        <a:stretch>
          <a:fillRect/>
        </a:stretch>
      </xdr:blipFill>
      <xdr:spPr>
        <a:xfrm>
          <a:off x="285750" y="66675"/>
          <a:ext cx="9620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8"/>
  <sheetViews>
    <sheetView tabSelected="1" zoomScalePageLayoutView="0" workbookViewId="0" topLeftCell="E1">
      <selection activeCell="W12" sqref="W12"/>
    </sheetView>
  </sheetViews>
  <sheetFormatPr defaultColWidth="9.140625" defaultRowHeight="12.75"/>
  <cols>
    <col min="1" max="1" width="18.7109375" style="0" customWidth="1"/>
    <col min="2" max="2" width="34.57421875" style="0" customWidth="1"/>
    <col min="3" max="3" width="19.57421875" style="0" customWidth="1"/>
    <col min="4" max="4" width="20.7109375" style="0" customWidth="1"/>
    <col min="5" max="5" width="21.421875" style="0" customWidth="1"/>
    <col min="6" max="6" width="22.57421875" style="0" customWidth="1"/>
    <col min="7" max="7" width="14.8515625" style="10" customWidth="1"/>
    <col min="8" max="8" width="9.7109375" style="10" customWidth="1"/>
    <col min="9" max="9" width="17.8515625" style="0" customWidth="1"/>
    <col min="10" max="18" width="9.140625" style="0" customWidth="1"/>
    <col min="19" max="19" width="3.28125" style="0" customWidth="1"/>
    <col min="20" max="20" width="12.140625" style="0" customWidth="1"/>
  </cols>
  <sheetData>
    <row r="1" spans="1:21" ht="23.25" customHeight="1">
      <c r="A1" s="32" t="s">
        <v>0</v>
      </c>
      <c r="B1" s="33"/>
      <c r="C1" s="33"/>
      <c r="D1" s="33"/>
      <c r="E1" s="33"/>
      <c r="F1" s="45"/>
      <c r="G1" s="27" t="s">
        <v>1</v>
      </c>
      <c r="H1" s="28"/>
      <c r="I1" s="28"/>
      <c r="J1" s="28"/>
      <c r="K1" s="28"/>
      <c r="L1" s="28"/>
      <c r="M1" s="28"/>
      <c r="N1" s="28"/>
      <c r="O1" s="28"/>
      <c r="P1" s="28"/>
      <c r="Q1" s="28"/>
      <c r="R1" s="28"/>
      <c r="S1" s="28"/>
      <c r="T1" s="28"/>
      <c r="U1" s="28"/>
    </row>
    <row r="2" spans="1:21" ht="15" customHeight="1" thickBot="1">
      <c r="A2" s="35" t="s">
        <v>2</v>
      </c>
      <c r="B2" s="36"/>
      <c r="C2" s="36"/>
      <c r="D2" s="36"/>
      <c r="E2" s="36"/>
      <c r="F2" s="46"/>
      <c r="G2" s="37" t="s">
        <v>3</v>
      </c>
      <c r="H2" s="34"/>
      <c r="I2" s="34"/>
      <c r="J2" s="34"/>
      <c r="K2" s="34"/>
      <c r="L2" s="34"/>
      <c r="M2" s="34"/>
      <c r="N2" s="34"/>
      <c r="O2" s="34"/>
      <c r="P2" s="34"/>
      <c r="Q2" s="34"/>
      <c r="R2" s="34"/>
      <c r="S2" s="34"/>
      <c r="T2" s="34"/>
      <c r="U2" s="34"/>
    </row>
    <row r="3" spans="1:21" ht="15" customHeight="1">
      <c r="A3" s="35" t="s">
        <v>4</v>
      </c>
      <c r="B3" s="36"/>
      <c r="C3" s="36"/>
      <c r="D3" s="36"/>
      <c r="E3" s="36"/>
      <c r="F3" s="46"/>
      <c r="G3" s="2" t="s">
        <v>5</v>
      </c>
      <c r="H3" s="19" t="s">
        <v>6</v>
      </c>
      <c r="I3" s="19" t="s">
        <v>5</v>
      </c>
      <c r="J3" s="19" t="s">
        <v>6</v>
      </c>
      <c r="K3" s="19" t="s">
        <v>5</v>
      </c>
      <c r="L3" s="19" t="s">
        <v>6</v>
      </c>
      <c r="M3" s="19" t="s">
        <v>5</v>
      </c>
      <c r="N3" s="19" t="s">
        <v>6</v>
      </c>
      <c r="O3" s="19" t="s">
        <v>5</v>
      </c>
      <c r="P3" s="20" t="s">
        <v>6</v>
      </c>
      <c r="Q3" s="3"/>
      <c r="R3" s="3"/>
      <c r="S3" s="3"/>
      <c r="T3" s="3"/>
      <c r="U3" s="3"/>
    </row>
    <row r="4" spans="1:21" ht="38.25" customHeight="1">
      <c r="A4" s="38" t="s">
        <v>46</v>
      </c>
      <c r="B4" s="36"/>
      <c r="C4" s="36"/>
      <c r="D4" s="36"/>
      <c r="E4" s="36"/>
      <c r="F4" s="46"/>
      <c r="G4" s="2">
        <v>1</v>
      </c>
      <c r="H4" s="2">
        <v>2</v>
      </c>
      <c r="I4" s="2">
        <v>6</v>
      </c>
      <c r="J4" s="2">
        <v>8</v>
      </c>
      <c r="K4" s="2">
        <v>11</v>
      </c>
      <c r="L4" s="2">
        <v>13</v>
      </c>
      <c r="M4" s="2">
        <v>16</v>
      </c>
      <c r="N4" s="2">
        <v>16.5</v>
      </c>
      <c r="O4" s="2">
        <v>21</v>
      </c>
      <c r="P4" s="21">
        <v>19</v>
      </c>
      <c r="Q4" s="3"/>
      <c r="R4" s="3"/>
      <c r="S4" s="3"/>
      <c r="T4" s="3"/>
      <c r="U4" s="3"/>
    </row>
    <row r="5" spans="1:21" ht="19.5" customHeight="1">
      <c r="A5" s="16" t="s">
        <v>7</v>
      </c>
      <c r="B5" s="5"/>
      <c r="C5" s="1"/>
      <c r="D5" s="1"/>
      <c r="E5" s="1"/>
      <c r="F5" s="14"/>
      <c r="G5" s="2">
        <v>2</v>
      </c>
      <c r="H5" s="2">
        <v>4</v>
      </c>
      <c r="I5" s="2">
        <v>7</v>
      </c>
      <c r="J5" s="2">
        <v>9</v>
      </c>
      <c r="K5" s="2">
        <v>12</v>
      </c>
      <c r="L5" s="2">
        <v>14</v>
      </c>
      <c r="M5" s="2">
        <v>17</v>
      </c>
      <c r="N5" s="2">
        <v>17</v>
      </c>
      <c r="O5" s="2">
        <v>22</v>
      </c>
      <c r="P5" s="21">
        <v>19.5</v>
      </c>
      <c r="Q5" s="3"/>
      <c r="R5" s="3"/>
      <c r="S5" s="3"/>
      <c r="T5" s="3"/>
      <c r="U5" s="3"/>
    </row>
    <row r="6" spans="1:21" ht="45" customHeight="1">
      <c r="A6" s="15"/>
      <c r="B6" s="4"/>
      <c r="C6" s="6" t="s">
        <v>45</v>
      </c>
      <c r="D6" s="7">
        <v>42552</v>
      </c>
      <c r="E6" s="7">
        <v>42644</v>
      </c>
      <c r="F6" s="47">
        <v>42767</v>
      </c>
      <c r="G6" s="2">
        <v>3</v>
      </c>
      <c r="H6" s="2">
        <v>5</v>
      </c>
      <c r="I6" s="2">
        <v>8</v>
      </c>
      <c r="J6" s="2">
        <v>10</v>
      </c>
      <c r="K6" s="2">
        <v>13</v>
      </c>
      <c r="L6" s="2">
        <v>15</v>
      </c>
      <c r="M6" s="2">
        <v>18</v>
      </c>
      <c r="N6" s="2">
        <v>17.5</v>
      </c>
      <c r="O6" s="2">
        <v>23</v>
      </c>
      <c r="P6" s="21">
        <v>20</v>
      </c>
      <c r="Q6" s="3"/>
      <c r="R6" s="3"/>
      <c r="S6" s="3"/>
      <c r="T6" s="3"/>
      <c r="U6" s="3"/>
    </row>
    <row r="7" spans="1:21" ht="15.75">
      <c r="A7" s="39" t="s">
        <v>8</v>
      </c>
      <c r="B7" s="4" t="s">
        <v>9</v>
      </c>
      <c r="C7" s="8">
        <v>69.33160542472258</v>
      </c>
      <c r="D7" s="8">
        <f>C7*20%+C7</f>
        <v>83.1979265096671</v>
      </c>
      <c r="E7" s="8">
        <f>D7*7%+D7</f>
        <v>89.0217813653438</v>
      </c>
      <c r="F7" s="48">
        <f>E7*6%+E7</f>
        <v>94.36308824726443</v>
      </c>
      <c r="G7" s="2">
        <v>4</v>
      </c>
      <c r="H7" s="2">
        <v>6</v>
      </c>
      <c r="I7" s="2">
        <v>9</v>
      </c>
      <c r="J7" s="2">
        <v>11</v>
      </c>
      <c r="K7" s="2">
        <v>14</v>
      </c>
      <c r="L7" s="2">
        <v>15.5</v>
      </c>
      <c r="M7" s="2">
        <v>19</v>
      </c>
      <c r="N7" s="2">
        <v>18</v>
      </c>
      <c r="O7" s="2">
        <v>24</v>
      </c>
      <c r="P7" s="21">
        <v>20.5</v>
      </c>
      <c r="Q7" s="3"/>
      <c r="R7" s="3"/>
      <c r="S7" s="3"/>
      <c r="T7" s="3"/>
      <c r="U7" s="3"/>
    </row>
    <row r="8" spans="1:21" ht="16.5" thickBot="1">
      <c r="A8" s="39"/>
      <c r="B8" s="4" t="s">
        <v>10</v>
      </c>
      <c r="C8" s="8">
        <v>64.98363405875799</v>
      </c>
      <c r="D8" s="8">
        <f aca="true" t="shared" si="0" ref="D8:D24">C8*20%+C8</f>
        <v>77.98036087050959</v>
      </c>
      <c r="E8" s="8">
        <f aca="true" t="shared" si="1" ref="E8:E24">D8*7%+D8</f>
        <v>83.43898613144526</v>
      </c>
      <c r="F8" s="48">
        <f aca="true" t="shared" si="2" ref="F8:F24">E8*6%+E8</f>
        <v>88.44532529933198</v>
      </c>
      <c r="G8" s="2">
        <v>5</v>
      </c>
      <c r="H8" s="22">
        <v>7</v>
      </c>
      <c r="I8" s="22">
        <v>10</v>
      </c>
      <c r="J8" s="22">
        <v>12</v>
      </c>
      <c r="K8" s="22">
        <v>15</v>
      </c>
      <c r="L8" s="22">
        <v>16</v>
      </c>
      <c r="M8" s="22">
        <v>20</v>
      </c>
      <c r="N8" s="22">
        <v>18.5</v>
      </c>
      <c r="O8" s="22" t="s">
        <v>11</v>
      </c>
      <c r="P8" s="23">
        <v>21</v>
      </c>
      <c r="Q8" s="3"/>
      <c r="R8" s="3"/>
      <c r="S8" s="3"/>
      <c r="T8" s="3"/>
      <c r="U8" s="3"/>
    </row>
    <row r="9" spans="1:21" ht="15.75">
      <c r="A9" s="39"/>
      <c r="B9" s="4" t="s">
        <v>12</v>
      </c>
      <c r="C9" s="8">
        <v>62.35462811654681</v>
      </c>
      <c r="D9" s="8">
        <f t="shared" si="0"/>
        <v>74.82555373985618</v>
      </c>
      <c r="E9" s="8">
        <f t="shared" si="1"/>
        <v>80.0633425016461</v>
      </c>
      <c r="F9" s="48">
        <f t="shared" si="2"/>
        <v>84.86714305174488</v>
      </c>
      <c r="G9" s="29" t="s">
        <v>13</v>
      </c>
      <c r="H9" s="30"/>
      <c r="I9" s="30"/>
      <c r="J9" s="30"/>
      <c r="K9" s="30"/>
      <c r="L9" s="30"/>
      <c r="M9" s="30"/>
      <c r="N9" s="30"/>
      <c r="O9" s="30"/>
      <c r="P9" s="30"/>
      <c r="Q9" s="30"/>
      <c r="R9" s="30"/>
      <c r="S9" s="30"/>
      <c r="T9" s="30"/>
      <c r="U9" s="30"/>
    </row>
    <row r="10" spans="1:21" ht="15.75">
      <c r="A10" s="39"/>
      <c r="B10" s="4" t="s">
        <v>14</v>
      </c>
      <c r="C10" s="8">
        <v>59.48968574362439</v>
      </c>
      <c r="D10" s="8">
        <f t="shared" si="0"/>
        <v>71.38762289234927</v>
      </c>
      <c r="E10" s="8">
        <f t="shared" si="1"/>
        <v>76.38475649481371</v>
      </c>
      <c r="F10" s="48">
        <f t="shared" si="2"/>
        <v>80.96784188450253</v>
      </c>
      <c r="G10" s="31" t="s">
        <v>15</v>
      </c>
      <c r="H10" s="30"/>
      <c r="I10" s="30"/>
      <c r="J10" s="30"/>
      <c r="K10" s="30"/>
      <c r="L10" s="30"/>
      <c r="M10" s="30"/>
      <c r="N10" s="30"/>
      <c r="O10" s="30"/>
      <c r="P10" s="30"/>
      <c r="Q10" s="30"/>
      <c r="R10" s="30"/>
      <c r="S10" s="30"/>
      <c r="T10" s="30"/>
      <c r="U10" s="30"/>
    </row>
    <row r="11" spans="1:21" ht="22.5" customHeight="1">
      <c r="A11" s="39"/>
      <c r="B11" s="4" t="s">
        <v>16</v>
      </c>
      <c r="C11" s="8">
        <v>51.97342516525145</v>
      </c>
      <c r="D11" s="8">
        <f t="shared" si="0"/>
        <v>62.368110198301736</v>
      </c>
      <c r="E11" s="8">
        <f t="shared" si="1"/>
        <v>66.73387791218286</v>
      </c>
      <c r="F11" s="48">
        <f t="shared" si="2"/>
        <v>70.73791058691384</v>
      </c>
      <c r="G11" s="40" t="s">
        <v>48</v>
      </c>
      <c r="H11" s="30"/>
      <c r="I11" s="30"/>
      <c r="J11" s="30"/>
      <c r="K11" s="30"/>
      <c r="L11" s="30"/>
      <c r="M11" s="30"/>
      <c r="N11" s="30"/>
      <c r="O11" s="30"/>
      <c r="P11" s="30"/>
      <c r="Q11" s="30"/>
      <c r="R11" s="30"/>
      <c r="S11" s="30"/>
      <c r="T11" s="30"/>
      <c r="U11" s="30"/>
    </row>
    <row r="12" spans="1:21" ht="19.5" customHeight="1">
      <c r="A12" s="39"/>
      <c r="B12" s="11" t="s">
        <v>17</v>
      </c>
      <c r="C12" s="8"/>
      <c r="D12" s="8"/>
      <c r="E12" s="8"/>
      <c r="F12" s="48"/>
      <c r="G12" s="31" t="s">
        <v>18</v>
      </c>
      <c r="H12" s="30"/>
      <c r="I12" s="30"/>
      <c r="J12" s="30"/>
      <c r="K12" s="30"/>
      <c r="L12" s="30"/>
      <c r="M12" s="30"/>
      <c r="N12" s="30"/>
      <c r="O12" s="30"/>
      <c r="P12" s="30"/>
      <c r="Q12" s="30"/>
      <c r="R12" s="30"/>
      <c r="S12" s="30"/>
      <c r="T12" s="30"/>
      <c r="U12" s="30"/>
    </row>
    <row r="13" spans="1:21" ht="15.75">
      <c r="A13" s="39"/>
      <c r="B13" s="4" t="s">
        <v>19</v>
      </c>
      <c r="C13" s="8">
        <v>47.01876012031503</v>
      </c>
      <c r="D13" s="8">
        <f t="shared" si="0"/>
        <v>56.42251214437803</v>
      </c>
      <c r="E13" s="8">
        <f t="shared" si="1"/>
        <v>60.372087994484495</v>
      </c>
      <c r="F13" s="48">
        <f t="shared" si="2"/>
        <v>63.994413274153565</v>
      </c>
      <c r="G13" s="31" t="s">
        <v>20</v>
      </c>
      <c r="H13" s="30"/>
      <c r="I13" s="30"/>
      <c r="J13" s="30"/>
      <c r="K13" s="30"/>
      <c r="L13" s="30"/>
      <c r="M13" s="30"/>
      <c r="N13" s="30"/>
      <c r="O13" s="30"/>
      <c r="P13" s="30"/>
      <c r="Q13" s="30"/>
      <c r="R13" s="30"/>
      <c r="S13" s="30"/>
      <c r="T13" s="30"/>
      <c r="U13" s="30"/>
    </row>
    <row r="14" spans="1:21" ht="15.75">
      <c r="A14" s="39"/>
      <c r="B14" s="4" t="s">
        <v>21</v>
      </c>
      <c r="C14" s="8">
        <v>48.63660993090653</v>
      </c>
      <c r="D14" s="8">
        <f t="shared" si="0"/>
        <v>58.36393191708784</v>
      </c>
      <c r="E14" s="8">
        <f t="shared" si="1"/>
        <v>62.44940715128399</v>
      </c>
      <c r="F14" s="48">
        <f t="shared" si="2"/>
        <v>66.19637158036103</v>
      </c>
      <c r="G14" s="29" t="s">
        <v>22</v>
      </c>
      <c r="H14" s="30"/>
      <c r="I14" s="30"/>
      <c r="J14" s="30"/>
      <c r="K14" s="30"/>
      <c r="L14" s="30"/>
      <c r="M14" s="30"/>
      <c r="N14" s="30"/>
      <c r="O14" s="30"/>
      <c r="P14" s="30"/>
      <c r="Q14" s="30"/>
      <c r="R14" s="30"/>
      <c r="S14" s="30"/>
      <c r="T14" s="30"/>
      <c r="U14" s="30"/>
    </row>
    <row r="15" spans="1:21" ht="51" customHeight="1">
      <c r="A15" s="39"/>
      <c r="B15" s="4" t="s">
        <v>23</v>
      </c>
      <c r="C15" s="8">
        <v>58.71446604271598</v>
      </c>
      <c r="D15" s="8">
        <f t="shared" si="0"/>
        <v>70.45735925125918</v>
      </c>
      <c r="E15" s="8">
        <f t="shared" si="1"/>
        <v>75.38937439884732</v>
      </c>
      <c r="F15" s="48">
        <f t="shared" si="2"/>
        <v>79.91273686277816</v>
      </c>
      <c r="G15" s="31" t="s">
        <v>24</v>
      </c>
      <c r="H15" s="30"/>
      <c r="I15" s="30"/>
      <c r="J15" s="30"/>
      <c r="K15" s="30"/>
      <c r="L15" s="30"/>
      <c r="M15" s="30"/>
      <c r="N15" s="30"/>
      <c r="O15" s="30"/>
      <c r="P15" s="30"/>
      <c r="Q15" s="30"/>
      <c r="R15" s="30"/>
      <c r="S15" s="30"/>
      <c r="T15" s="30"/>
      <c r="U15" s="30"/>
    </row>
    <row r="16" spans="1:21" ht="17.25" customHeight="1">
      <c r="A16" s="38" t="s">
        <v>25</v>
      </c>
      <c r="B16" s="4" t="s">
        <v>26</v>
      </c>
      <c r="C16" s="8">
        <v>12991.296254989176</v>
      </c>
      <c r="D16" s="8">
        <f t="shared" si="0"/>
        <v>15589.555505987011</v>
      </c>
      <c r="E16" s="8">
        <f t="shared" si="1"/>
        <v>16680.824391406102</v>
      </c>
      <c r="F16" s="48">
        <f t="shared" si="2"/>
        <v>17681.67385489047</v>
      </c>
      <c r="G16" s="43" t="s">
        <v>27</v>
      </c>
      <c r="H16" s="30"/>
      <c r="I16" s="30"/>
      <c r="J16" s="30"/>
      <c r="K16" s="30"/>
      <c r="L16" s="30"/>
      <c r="M16" s="30"/>
      <c r="N16" s="30"/>
      <c r="O16" s="30"/>
      <c r="P16" s="30"/>
      <c r="Q16" s="30"/>
      <c r="R16" s="30"/>
      <c r="S16" s="30"/>
      <c r="T16" s="30"/>
      <c r="U16" s="30"/>
    </row>
    <row r="17" spans="1:21" ht="17.25" customHeight="1">
      <c r="A17" s="38"/>
      <c r="B17" s="4" t="s">
        <v>28</v>
      </c>
      <c r="C17" s="8">
        <v>11909.182462961653</v>
      </c>
      <c r="D17" s="8">
        <f t="shared" si="0"/>
        <v>14291.018955553984</v>
      </c>
      <c r="E17" s="8">
        <f t="shared" si="1"/>
        <v>15291.390282442762</v>
      </c>
      <c r="F17" s="48">
        <f t="shared" si="2"/>
        <v>16208.873699389329</v>
      </c>
      <c r="G17" s="40" t="s">
        <v>29</v>
      </c>
      <c r="H17" s="30"/>
      <c r="I17" s="30"/>
      <c r="J17" s="30"/>
      <c r="K17" s="30"/>
      <c r="L17" s="30"/>
      <c r="M17" s="30"/>
      <c r="N17" s="30"/>
      <c r="O17" s="30"/>
      <c r="P17" s="30"/>
      <c r="Q17" s="30"/>
      <c r="R17" s="30"/>
      <c r="S17" s="30"/>
      <c r="T17" s="30"/>
      <c r="U17" s="30"/>
    </row>
    <row r="18" spans="1:21" ht="15.75">
      <c r="A18" s="38"/>
      <c r="B18" s="4" t="s">
        <v>30</v>
      </c>
      <c r="C18" s="8">
        <v>11252.227725877972</v>
      </c>
      <c r="D18" s="8">
        <f t="shared" si="0"/>
        <v>13502.673271053567</v>
      </c>
      <c r="E18" s="8">
        <f t="shared" si="1"/>
        <v>14447.860400027317</v>
      </c>
      <c r="F18" s="48">
        <f t="shared" si="2"/>
        <v>15314.732024028955</v>
      </c>
      <c r="G18" s="40" t="s">
        <v>31</v>
      </c>
      <c r="H18" s="30"/>
      <c r="I18" s="30"/>
      <c r="J18" s="30"/>
      <c r="K18" s="30"/>
      <c r="L18" s="30"/>
      <c r="M18" s="30"/>
      <c r="N18" s="30"/>
      <c r="O18" s="30"/>
      <c r="P18" s="30"/>
      <c r="Q18" s="30"/>
      <c r="R18" s="30"/>
      <c r="S18" s="30"/>
      <c r="T18" s="30"/>
      <c r="U18" s="30"/>
    </row>
    <row r="19" spans="1:21" ht="15.75">
      <c r="A19" s="38"/>
      <c r="B19" s="4" t="s">
        <v>32</v>
      </c>
      <c r="C19" s="8">
        <v>10172.648219374292</v>
      </c>
      <c r="D19" s="8">
        <f t="shared" si="0"/>
        <v>12207.177863249151</v>
      </c>
      <c r="E19" s="8">
        <f t="shared" si="1"/>
        <v>13061.680313676592</v>
      </c>
      <c r="F19" s="48">
        <f t="shared" si="2"/>
        <v>13845.381132497187</v>
      </c>
      <c r="G19" s="29" t="s">
        <v>33</v>
      </c>
      <c r="H19" s="30"/>
      <c r="I19" s="30"/>
      <c r="J19" s="30"/>
      <c r="K19" s="30"/>
      <c r="L19" s="30"/>
      <c r="M19" s="30"/>
      <c r="N19" s="30"/>
      <c r="O19" s="30"/>
      <c r="P19" s="30"/>
      <c r="Q19" s="30"/>
      <c r="R19" s="30"/>
      <c r="S19" s="30"/>
      <c r="T19" s="30"/>
      <c r="U19" s="30"/>
    </row>
    <row r="20" spans="1:21" ht="15.75">
      <c r="A20" s="38"/>
      <c r="B20" s="4" t="s">
        <v>34</v>
      </c>
      <c r="C20" s="8">
        <v>11365.695788043582</v>
      </c>
      <c r="D20" s="8">
        <f t="shared" si="0"/>
        <v>13638.8349456523</v>
      </c>
      <c r="E20" s="8">
        <f t="shared" si="1"/>
        <v>14593.55339184796</v>
      </c>
      <c r="F20" s="48">
        <f t="shared" si="2"/>
        <v>15469.166595358836</v>
      </c>
      <c r="G20" s="29" t="s">
        <v>35</v>
      </c>
      <c r="H20" s="30"/>
      <c r="I20" s="30"/>
      <c r="J20" s="30"/>
      <c r="K20" s="30"/>
      <c r="L20" s="30"/>
      <c r="M20" s="30"/>
      <c r="N20" s="30"/>
      <c r="O20" s="30"/>
      <c r="P20" s="30"/>
      <c r="Q20" s="30"/>
      <c r="R20" s="30"/>
      <c r="S20" s="30"/>
      <c r="T20" s="30"/>
      <c r="U20" s="30"/>
    </row>
    <row r="21" spans="1:21" ht="20.25" customHeight="1">
      <c r="A21" s="38"/>
      <c r="B21" s="4" t="s">
        <v>36</v>
      </c>
      <c r="C21" s="8">
        <v>10210.401235683137</v>
      </c>
      <c r="D21" s="8">
        <f t="shared" si="0"/>
        <v>12252.481482819765</v>
      </c>
      <c r="E21" s="8">
        <f t="shared" si="1"/>
        <v>13110.155186617149</v>
      </c>
      <c r="F21" s="48">
        <f t="shared" si="2"/>
        <v>13896.764497814178</v>
      </c>
      <c r="G21" s="44" t="s">
        <v>37</v>
      </c>
      <c r="H21" s="30"/>
      <c r="I21" s="30"/>
      <c r="J21" s="30"/>
      <c r="K21" s="30"/>
      <c r="L21" s="30"/>
      <c r="M21" s="30"/>
      <c r="N21" s="30"/>
      <c r="O21" s="30"/>
      <c r="P21" s="30"/>
      <c r="Q21" s="30"/>
      <c r="R21" s="30"/>
      <c r="S21" s="30"/>
      <c r="T21" s="30"/>
      <c r="U21" s="30"/>
    </row>
    <row r="22" spans="1:21" ht="19.5" customHeight="1">
      <c r="A22" s="38"/>
      <c r="B22" s="4" t="s">
        <v>38</v>
      </c>
      <c r="C22" s="8">
        <v>8726.929771312023</v>
      </c>
      <c r="D22" s="8">
        <f t="shared" si="0"/>
        <v>10472.315725574428</v>
      </c>
      <c r="E22" s="8">
        <f t="shared" si="1"/>
        <v>11205.377826364638</v>
      </c>
      <c r="F22" s="48">
        <f t="shared" si="2"/>
        <v>11877.700495946516</v>
      </c>
      <c r="G22" s="31" t="s">
        <v>39</v>
      </c>
      <c r="H22" s="30"/>
      <c r="I22" s="30"/>
      <c r="J22" s="30"/>
      <c r="K22" s="30"/>
      <c r="L22" s="30"/>
      <c r="M22" s="30"/>
      <c r="N22" s="30"/>
      <c r="O22" s="30"/>
      <c r="P22" s="30"/>
      <c r="Q22" s="30"/>
      <c r="R22" s="30"/>
      <c r="S22" s="30"/>
      <c r="T22" s="30"/>
      <c r="U22" s="30"/>
    </row>
    <row r="23" spans="1:21" ht="19.5" customHeight="1">
      <c r="A23" s="41"/>
      <c r="B23" s="4" t="s">
        <v>40</v>
      </c>
      <c r="C23" s="8">
        <v>9013.460795435974</v>
      </c>
      <c r="D23" s="8">
        <f t="shared" si="0"/>
        <v>10816.15295452317</v>
      </c>
      <c r="E23" s="8">
        <f t="shared" si="1"/>
        <v>11573.283661339792</v>
      </c>
      <c r="F23" s="48">
        <f t="shared" si="2"/>
        <v>12267.68068102018</v>
      </c>
      <c r="G23" s="26" t="s">
        <v>41</v>
      </c>
      <c r="H23" s="25"/>
      <c r="I23" s="25"/>
      <c r="J23" s="25"/>
      <c r="K23" s="25"/>
      <c r="L23" s="25"/>
      <c r="M23" s="25"/>
      <c r="N23" s="25"/>
      <c r="O23" s="25"/>
      <c r="P23" s="25"/>
      <c r="Q23" s="25"/>
      <c r="R23" s="25"/>
      <c r="S23" s="25"/>
      <c r="T23" s="25"/>
      <c r="U23" s="25"/>
    </row>
    <row r="24" spans="1:21" ht="31.5" customHeight="1" thickBot="1">
      <c r="A24" s="42"/>
      <c r="B24" s="17" t="s">
        <v>42</v>
      </c>
      <c r="C24" s="18">
        <v>10172.648219374292</v>
      </c>
      <c r="D24" s="18">
        <f t="shared" si="0"/>
        <v>12207.177863249151</v>
      </c>
      <c r="E24" s="18">
        <f t="shared" si="1"/>
        <v>13061.680313676592</v>
      </c>
      <c r="F24" s="49">
        <f t="shared" si="2"/>
        <v>13845.381132497187</v>
      </c>
      <c r="G24" s="24" t="s">
        <v>43</v>
      </c>
      <c r="H24" s="25"/>
      <c r="I24" s="25"/>
      <c r="J24" s="25"/>
      <c r="K24" s="25"/>
      <c r="L24" s="25"/>
      <c r="M24" s="25"/>
      <c r="N24" s="25"/>
      <c r="O24" s="25"/>
      <c r="P24" s="25"/>
      <c r="Q24" s="25"/>
      <c r="R24" s="25"/>
      <c r="S24" s="25"/>
      <c r="T24" s="25"/>
      <c r="U24" s="25"/>
    </row>
    <row r="25" spans="1:21" ht="16.5" customHeight="1">
      <c r="A25" s="12"/>
      <c r="B25" s="12"/>
      <c r="C25" s="9"/>
      <c r="D25" s="9"/>
      <c r="E25" s="9"/>
      <c r="F25" s="9"/>
      <c r="G25" s="24" t="s">
        <v>44</v>
      </c>
      <c r="H25" s="25"/>
      <c r="I25" s="25"/>
      <c r="J25" s="25"/>
      <c r="K25" s="25"/>
      <c r="L25" s="25"/>
      <c r="M25" s="25"/>
      <c r="N25" s="25"/>
      <c r="O25" s="25"/>
      <c r="P25" s="25"/>
      <c r="Q25" s="25"/>
      <c r="R25" s="25"/>
      <c r="S25" s="25"/>
      <c r="T25" s="25"/>
      <c r="U25" s="25"/>
    </row>
    <row r="26" spans="2:21" ht="20.25" customHeight="1">
      <c r="B26" s="12"/>
      <c r="C26" s="13"/>
      <c r="D26" s="13"/>
      <c r="E26" s="13"/>
      <c r="F26" s="13"/>
      <c r="G26" s="40" t="s">
        <v>47</v>
      </c>
      <c r="H26" s="50"/>
      <c r="I26" s="50"/>
      <c r="J26" s="50"/>
      <c r="K26" s="50"/>
      <c r="L26" s="50"/>
      <c r="M26" s="50"/>
      <c r="N26" s="50"/>
      <c r="O26" s="50"/>
      <c r="P26" s="50"/>
      <c r="Q26" s="50"/>
      <c r="R26" s="50"/>
      <c r="S26" s="50"/>
      <c r="T26" s="50"/>
      <c r="U26" s="25"/>
    </row>
    <row r="27" spans="2:23" ht="15.75">
      <c r="B27" s="12"/>
      <c r="C27" s="9"/>
      <c r="D27" s="9"/>
      <c r="E27" s="9"/>
      <c r="F27" s="9"/>
      <c r="G27" s="50"/>
      <c r="H27" s="50"/>
      <c r="I27" s="50"/>
      <c r="J27" s="50"/>
      <c r="K27" s="50"/>
      <c r="L27" s="50"/>
      <c r="M27" s="50"/>
      <c r="N27" s="50"/>
      <c r="O27" s="50"/>
      <c r="P27" s="50"/>
      <c r="Q27" s="50"/>
      <c r="R27" s="50"/>
      <c r="S27" s="50"/>
      <c r="T27" s="50"/>
      <c r="U27" s="10"/>
      <c r="V27" s="10"/>
      <c r="W27" s="10"/>
    </row>
    <row r="28" spans="2:6" ht="27.75" customHeight="1">
      <c r="B28" s="10"/>
      <c r="C28" s="10"/>
      <c r="D28" s="10"/>
      <c r="E28" s="10"/>
      <c r="F28" s="10"/>
    </row>
    <row r="32" ht="18.75" customHeight="1"/>
  </sheetData>
  <sheetProtection/>
  <mergeCells count="22">
    <mergeCell ref="G26:T27"/>
    <mergeCell ref="A16:A24"/>
    <mergeCell ref="G16:U16"/>
    <mergeCell ref="G17:U17"/>
    <mergeCell ref="G18:U18"/>
    <mergeCell ref="G19:U19"/>
    <mergeCell ref="G20:U20"/>
    <mergeCell ref="G21:U21"/>
    <mergeCell ref="G22:U22"/>
    <mergeCell ref="A3:F3"/>
    <mergeCell ref="A4:F4"/>
    <mergeCell ref="A7:A15"/>
    <mergeCell ref="G9:U9"/>
    <mergeCell ref="G10:U10"/>
    <mergeCell ref="G11:U11"/>
    <mergeCell ref="G12:U12"/>
    <mergeCell ref="G13:U13"/>
    <mergeCell ref="G14:U14"/>
    <mergeCell ref="G15:U15"/>
    <mergeCell ref="A1:F1"/>
    <mergeCell ref="A2:F2"/>
    <mergeCell ref="G2:U2"/>
  </mergeCells>
  <printOptions/>
  <pageMargins left="0.31" right="0.16" top="0.3" bottom="0.2" header="0.19" footer="0"/>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Manuel Maria Pardo</cp:lastModifiedBy>
  <cp:lastPrinted>2016-06-13T12:18:14Z</cp:lastPrinted>
  <dcterms:created xsi:type="dcterms:W3CDTF">1996-11-27T10:00:04Z</dcterms:created>
  <dcterms:modified xsi:type="dcterms:W3CDTF">2016-06-13T12:25:38Z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